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0" documentId="8_{B5564EDD-3E61-45EA-84A7-1260E1C43287}" xr6:coauthVersionLast="47" xr6:coauthVersionMax="47" xr10:uidLastSave="{B5EE70CB-ABCD-40B5-BE5C-FF70E6DA1C91}"/>
  <bookViews>
    <workbookView xWindow="-103" yWindow="-103" windowWidth="23657" windowHeight="15240"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96" l="1"/>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C10" i="98"/>
  <c r="B9" i="97"/>
  <c r="F18" i="96"/>
  <c r="K18" i="96" s="1"/>
  <c r="H42" i="96"/>
  <c r="D15" i="96"/>
  <c r="C15" i="96"/>
  <c r="F42" i="96"/>
  <c r="K42" i="96"/>
  <c r="G44" i="96"/>
  <c r="I44" i="96"/>
  <c r="J44" i="96"/>
  <c r="C1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<sst xmlns="http://schemas.openxmlformats.org/spreadsheetml/2006/main" count="235" uniqueCount="106">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</sst>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20" fillId="0" borderId="0" xfId="4" applyFill="1" applyBorder="1" applyAlignment="1">
      <alignment horizontal="left" vertical="center"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0" fontId="20" fillId="0" borderId="0" xfId="4" applyFill="1" applyBorder="1" applyAlignment="1">
      <alignment horizontal="left" vertical="center" wrapText="1"/>
    </xf>
    <xf numFmtId="44" fontId="38" fillId="9" borderId="18" xfId="1" applyFont="1" applyFill="1" applyBorder="1" applyAlignment="1"/>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4"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5" t="s">
        <v>12</v>
      </c>
      <c r="B11" s="146">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zoomScaleNormal="100" workbookViewId="0"/>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50"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7" t="e">
        <f>B15/$G$44</f>
        <v>#DIV/0!</v>
      </c>
      <c r="C14" s="147" t="e">
        <f>C15/($G$44-C15)</f>
        <v>#DIV/0!</v>
      </c>
      <c r="D14" s="147" t="e">
        <f>D15/$G$44</f>
        <v>#DIV/0!</v>
      </c>
      <c r="G14" s="100"/>
      <c r="H14" s="100"/>
      <c r="I14" s="100"/>
      <c r="J14" s="100"/>
    </row>
    <row r="15" spans="1:12" ht="18.75" customHeight="1">
      <c r="A15" s="77" t="s">
        <v>43</v>
      </c>
      <c r="B15" s="148">
        <f>SUMIF($B$18:$B$43,"Direct Costs",$G$18:$G$43)</f>
        <v>0</v>
      </c>
      <c r="C15" s="148">
        <f>SUMIF($B$18:$B$42,"Indirect Costs",$G$18:$G$42)</f>
        <v>0</v>
      </c>
      <c r="D15" s="148">
        <f>SUMIF($B$18:$B$42,"Predevelopment",$G$18:$G$42)</f>
        <v>0</v>
      </c>
      <c r="K15" s="18"/>
    </row>
    <row r="16" spans="1:12" s="19" customFormat="1" ht="18.75" customHeight="1">
      <c r="A16" s="149"/>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3"/>
      <c r="E43" s="153"/>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3"/>
      <c r="C44" s="153"/>
      <c r="D44" s="153"/>
      <c r="E44" s="153"/>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4"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5" t="s">
        <v>12</v>
      </c>
      <c r="B9" s="146">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43"/>
      <c r="B21" s="143"/>
      <c r="C21" s="143"/>
      <c r="D21" s="143"/>
      <c r="E21" s="143"/>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2"/>
      <c r="B28" s="152"/>
      <c r="C28" s="152"/>
      <c r="D28" s="152"/>
      <c r="E28" s="152"/>
    </row>
    <row r="29" spans="1:7" s="102" customFormat="1" ht="16.7">
      <c r="A29" s="143"/>
      <c r="B29" s="143"/>
      <c r="C29" s="143"/>
      <c r="D29" s="143"/>
      <c r="E29" s="143"/>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2"/>
      <c r="B36" s="152"/>
      <c r="C36" s="152"/>
      <c r="D36" s="152"/>
      <c r="E36" s="152"/>
    </row>
    <row r="37" spans="1:5" s="102" customFormat="1" ht="16.7">
      <c r="A37" s="143"/>
      <c r="B37" s="143"/>
      <c r="C37" s="143"/>
      <c r="D37" s="143"/>
      <c r="E37" s="143"/>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topLeftCell="A17" workbookViewId="0">
      <selection activeCell="D20" sqref="D20:E20"/>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50"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7">
        <f>B11/$G$21</f>
        <v>0.97987999999999997</v>
      </c>
      <c r="C10" s="147">
        <f>C11/($G$21-C11)</f>
        <v>1.0223461429668243E-2</v>
      </c>
      <c r="D10" s="147">
        <f>D11/$G$21</f>
        <v>0.01</v>
      </c>
      <c r="G10" s="100"/>
      <c r="H10" s="100"/>
      <c r="I10" s="100"/>
    </row>
    <row r="11" spans="1:12" ht="18.75" customHeight="1">
      <c r="A11" s="77" t="s">
        <v>43</v>
      </c>
      <c r="B11" s="148">
        <f>SUMIF($B$14:$B$20,"Direct Costs",$G$14:$G$20)</f>
        <v>48994</v>
      </c>
      <c r="C11" s="148">
        <f>SUMIF($B$14:$B$19,"Indirect Costs",$G$14:$G$19)</f>
        <v>506</v>
      </c>
      <c r="D11" s="148">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3"/>
      <c r="E20" s="153"/>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3"/>
      <c r="C21" s="153"/>
      <c r="D21" s="153"/>
      <c r="E21" s="153"/>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1"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3" ma:contentTypeDescription="Create a new document." ma:contentTypeScope="" ma:versionID="d62002d5f4430b906fdab68bfb3ea162">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0789d7a2374eeee1c46eaeadc56bb6e"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C3F6EB3A-FF26-46A5-9547-D09618D6506E}"/>
</file>

<file path=customXml/itemProps2.xml><?xml version="1.0" encoding="utf-8"?>
<ds:datastoreItem xmlns:ds="http://schemas.openxmlformats.org/officeDocument/2006/customXml" ds:itemID="{E406B217-9EB9-4CE3-9970-FEF351DE291F}"/>
</file>

<file path=customXml/itemProps3.xml><?xml version="1.0" encoding="utf-8"?>
<ds:datastoreItem xmlns:ds="http://schemas.openxmlformats.org/officeDocument/2006/customXml" ds:itemID="{F5C3500B-E248-45B0-9D5F-29FC8C0A758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Sophie Young</cp:lastModifiedBy>
  <cp:revision/>
  <dcterms:created xsi:type="dcterms:W3CDTF">2017-08-17T21:53:55Z</dcterms:created>
  <dcterms:modified xsi:type="dcterms:W3CDTF">2022-03-08T19:10:16Z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ies>
</file>